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9" i="1" s="1"/>
  <c r="F7" i="1"/>
  <c r="F6" i="1"/>
  <c r="F5" i="1"/>
  <c r="B4" i="1"/>
  <c r="B20" i="1" s="1"/>
  <c r="D38" i="1" l="1"/>
  <c r="C20" i="1"/>
  <c r="C38" i="1" s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<sst xmlns="http://schemas.openxmlformats.org/spreadsheetml/2006/main" count="40" uniqueCount="30">
  <si>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</si>
  <si>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</si>
  <si>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</si>
  <si>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</si>
  <si>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</si>
  <si>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</si>
  <si>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</si>
  <si>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</si>
  <si>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</si>
  <si>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</si>
  <si>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</si>
  <si>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</si>
  <si>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</si>
  <si>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</si>
  <si>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</si>
  <si>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</si>
  <si>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</si>
  <si>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</si>
  <si>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</si>
  <si>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</si>
  <si>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</si>
  <si>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</si>
  <si>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</si>
  <si>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</si>
  <si>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MUNICIPIO MANUEL DOBLADO, GTO.
DEL 1 DE ENERO AL AL 31 DE DICIEMBRE DEL 2018</t>
  </si>
  <si>
    <t>PRESIDENTE MUNICIPAL</t>
  </si>
  <si>
    <t>ING. GUSTAVO ADOLFO ALFARO REYES</t>
  </si>
  <si>
    <t>TESORERO MUNICIPAL</t>
  </si>
  <si>
    <t>C.P. VLADIMIR SAMUEL PEREZ RAYA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</si>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</sst>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166" fontId="3" fillId="2" borderId="1" xfId="3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vertical="top" wrapText="1"/>
    </xf>
    <xf numFmtId="0" fontId="4" fillId="0" borderId="6" xfId="9" applyFont="1" applyFill="1" applyBorder="1" applyAlignment="1">
      <alignment horizontal="left" vertical="top" wrapText="1" indent="1"/>
    </xf>
    <xf numFmtId="0" fontId="3" fillId="0" borderId="6" xfId="9" applyFont="1" applyFill="1" applyBorder="1" applyAlignment="1">
      <alignment horizontal="left" vertical="top" wrapText="1"/>
    </xf>
    <xf numFmtId="0" fontId="3" fillId="0" borderId="7" xfId="9" applyFont="1" applyFill="1" applyBorder="1" applyAlignment="1">
      <alignment vertical="center" wrapText="1"/>
    </xf>
    <xf numFmtId="166" fontId="3" fillId="0" borderId="8" xfId="3" applyNumberFormat="1" applyFont="1" applyFill="1" applyBorder="1" applyAlignment="1">
      <alignment horizontal="center" vertical="center" wrapText="1"/>
    </xf>
    <xf numFmtId="4" fontId="3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Protection="1">
      <protection locked="0"/>
    </xf>
    <xf numFmtId="4" fontId="4" fillId="0" borderId="9" xfId="9" applyNumberFormat="1" applyFont="1" applyFill="1" applyBorder="1" applyAlignment="1" applyProtection="1">
      <alignment vertical="top"/>
      <protection locked="0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4" fontId="4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Protection="1">
      <protection locked="0"/>
    </xf>
    <xf numFmtId="4" fontId="4" fillId="3" borderId="9" xfId="9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4" fillId="0" borderId="11" xfId="9" applyFont="1" applyBorder="1" applyAlignment="1">
      <alignment horizontal="left" vertical="center" wrapText="1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31" zoomScaleNormal="100" workbookViewId="0">
      <selection activeCell="A39" sqref="A39:C39"/>
    </sheetView>
  </sheetViews>
  <sheetFormatPr baseColWidth="10" defaultRowHeight="11.25" x14ac:dyDescent="0.2"/>
  <cols>
    <col min="1" max="1" width="57.83203125" style="4" customWidth="1"/>
    <col min="2" max="2" width="23.8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16</v>
      </c>
      <c r="B4" s="13">
        <f>+B5+B6+B7</f>
        <v>17080396.800000001</v>
      </c>
      <c r="C4" s="17"/>
      <c r="D4" s="17"/>
      <c r="E4" s="17"/>
      <c r="F4" s="13">
        <f>+B4</f>
        <v>17080396.800000001</v>
      </c>
    </row>
    <row r="5" spans="1:6" x14ac:dyDescent="0.2">
      <c r="A5" s="9" t="s">
        <v>0</v>
      </c>
      <c r="B5" s="14">
        <v>16698885.800000001</v>
      </c>
      <c r="C5" s="17"/>
      <c r="D5" s="17"/>
      <c r="E5" s="17"/>
      <c r="F5" s="14">
        <f>+B5</f>
        <v>16698885.800000001</v>
      </c>
    </row>
    <row r="6" spans="1:6" x14ac:dyDescent="0.2">
      <c r="A6" s="9" t="s">
        <v>4</v>
      </c>
      <c r="B6" s="14">
        <v>381511</v>
      </c>
      <c r="C6" s="17"/>
      <c r="D6" s="17"/>
      <c r="E6" s="17"/>
      <c r="F6" s="14">
        <f>+B6</f>
        <v>381511</v>
      </c>
    </row>
    <row r="7" spans="1:6" x14ac:dyDescent="0.2">
      <c r="A7" s="9" t="s">
        <v>6</v>
      </c>
      <c r="B7" s="14">
        <v>0</v>
      </c>
      <c r="C7" s="17"/>
      <c r="D7" s="17"/>
      <c r="E7" s="17"/>
      <c r="F7" s="14">
        <f>+B7</f>
        <v>0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17</v>
      </c>
      <c r="B9" s="17"/>
      <c r="C9" s="13">
        <f>+C11+C12+C13+C14</f>
        <v>176344242.81999999</v>
      </c>
      <c r="D9" s="13">
        <f>+D10</f>
        <v>74711058.590000004</v>
      </c>
      <c r="E9" s="17"/>
      <c r="F9" s="13">
        <f>+C9+D9</f>
        <v>251055301.41</v>
      </c>
    </row>
    <row r="10" spans="1:6" x14ac:dyDescent="0.2">
      <c r="A10" s="9" t="s">
        <v>7</v>
      </c>
      <c r="B10" s="17"/>
      <c r="C10" s="17"/>
      <c r="D10" s="14">
        <v>74711058.590000004</v>
      </c>
      <c r="E10" s="17"/>
      <c r="F10" s="14">
        <f>+D10</f>
        <v>74711058.590000004</v>
      </c>
    </row>
    <row r="11" spans="1:6" x14ac:dyDescent="0.2">
      <c r="A11" s="9" t="s">
        <v>8</v>
      </c>
      <c r="B11" s="17"/>
      <c r="C11" s="14">
        <v>176715540.81999999</v>
      </c>
      <c r="D11" s="17"/>
      <c r="E11" s="17"/>
      <c r="F11" s="14">
        <f>+C11</f>
        <v>176715540.81999999</v>
      </c>
    </row>
    <row r="12" spans="1:6" x14ac:dyDescent="0.2">
      <c r="A12" s="9" t="s">
        <v>9</v>
      </c>
      <c r="B12" s="17"/>
      <c r="C12" s="14">
        <v>0</v>
      </c>
      <c r="D12" s="17"/>
      <c r="E12" s="17"/>
      <c r="F12" s="14">
        <f t="shared" ref="F12:F14" si="0">+C12</f>
        <v>0</v>
      </c>
    </row>
    <row r="13" spans="1:6" x14ac:dyDescent="0.2">
      <c r="A13" s="9" t="s">
        <v>1</v>
      </c>
      <c r="B13" s="17"/>
      <c r="C13" s="14">
        <v>-371298</v>
      </c>
      <c r="D13" s="17"/>
      <c r="E13" s="17"/>
      <c r="F13" s="14">
        <f t="shared" si="0"/>
        <v>-371298</v>
      </c>
    </row>
    <row r="14" spans="1:6" x14ac:dyDescent="0.2">
      <c r="A14" s="9" t="s">
        <v>2</v>
      </c>
      <c r="B14" s="17"/>
      <c r="C14" s="14">
        <v>0</v>
      </c>
      <c r="D14" s="17"/>
      <c r="E14" s="17"/>
      <c r="F14" s="14">
        <f t="shared" si="0"/>
        <v>0</v>
      </c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18</v>
      </c>
      <c r="B16" s="17"/>
      <c r="C16" s="17"/>
      <c r="D16" s="17"/>
      <c r="E16" s="13">
        <f>+E17+E18</f>
        <v>0</v>
      </c>
      <c r="F16" s="13">
        <f>+E16</f>
        <v>0</v>
      </c>
    </row>
    <row r="17" spans="1:6" x14ac:dyDescent="0.2">
      <c r="A17" s="9" t="s">
        <v>10</v>
      </c>
      <c r="B17" s="17"/>
      <c r="C17" s="17"/>
      <c r="D17" s="17"/>
      <c r="E17" s="14">
        <v>0</v>
      </c>
      <c r="F17" s="14">
        <f>+E17</f>
        <v>0</v>
      </c>
    </row>
    <row r="18" spans="1:6" x14ac:dyDescent="0.2">
      <c r="A18" s="9" t="s">
        <v>11</v>
      </c>
      <c r="B18" s="17"/>
      <c r="C18" s="17"/>
      <c r="D18" s="17"/>
      <c r="E18" s="14">
        <v>0</v>
      </c>
      <c r="F18" s="14">
        <f>+E18</f>
        <v>0</v>
      </c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19</v>
      </c>
      <c r="B20" s="13">
        <f>+B4</f>
        <v>17080396.800000001</v>
      </c>
      <c r="C20" s="13">
        <f>+C9</f>
        <v>176344242.81999999</v>
      </c>
      <c r="D20" s="13">
        <f>+D9</f>
        <v>74711058.590000004</v>
      </c>
      <c r="E20" s="13">
        <f>+E16</f>
        <v>0</v>
      </c>
      <c r="F20" s="13">
        <f>+B20+C20+D20+E20</f>
        <v>268135698.21000001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20</v>
      </c>
      <c r="B22" s="13">
        <f>+B23+B24+B25</f>
        <v>0</v>
      </c>
      <c r="C22" s="17"/>
      <c r="D22" s="17"/>
      <c r="E22" s="18"/>
      <c r="F22" s="13">
        <f>+B22</f>
        <v>0</v>
      </c>
    </row>
    <row r="23" spans="1:6" x14ac:dyDescent="0.2">
      <c r="A23" s="9" t="s">
        <v>0</v>
      </c>
      <c r="B23" s="14">
        <v>0</v>
      </c>
      <c r="C23" s="17"/>
      <c r="D23" s="17"/>
      <c r="E23" s="17"/>
      <c r="F23" s="14">
        <f>+B23</f>
        <v>0</v>
      </c>
    </row>
    <row r="24" spans="1:6" x14ac:dyDescent="0.2">
      <c r="A24" s="9" t="s">
        <v>4</v>
      </c>
      <c r="B24" s="14">
        <v>0</v>
      </c>
      <c r="C24" s="17"/>
      <c r="D24" s="17"/>
      <c r="E24" s="17"/>
      <c r="F24" s="14">
        <f t="shared" ref="F24:F25" si="1">+B24</f>
        <v>0</v>
      </c>
    </row>
    <row r="25" spans="1:6" x14ac:dyDescent="0.2">
      <c r="A25" s="9" t="s">
        <v>6</v>
      </c>
      <c r="B25" s="14">
        <v>0</v>
      </c>
      <c r="C25" s="17"/>
      <c r="D25" s="17"/>
      <c r="E25" s="17"/>
      <c r="F25" s="14">
        <f t="shared" si="1"/>
        <v>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x14ac:dyDescent="0.2">
      <c r="A27" s="8" t="s">
        <v>21</v>
      </c>
      <c r="B27" s="17"/>
      <c r="C27" s="13">
        <f>+C29</f>
        <v>72737383.930000007</v>
      </c>
      <c r="D27" s="13">
        <f>+D28+D29+D30+D31+D32</f>
        <v>-47624109.230000004</v>
      </c>
      <c r="E27" s="18"/>
      <c r="F27" s="13">
        <f>+C27+D27</f>
        <v>25113274.700000003</v>
      </c>
    </row>
    <row r="28" spans="1:6" x14ac:dyDescent="0.2">
      <c r="A28" s="9" t="s">
        <v>7</v>
      </c>
      <c r="B28" s="17"/>
      <c r="C28" s="17"/>
      <c r="D28" s="14">
        <v>27086949.359999999</v>
      </c>
      <c r="E28" s="17"/>
      <c r="F28" s="14">
        <f>+D28</f>
        <v>27086949.359999999</v>
      </c>
    </row>
    <row r="29" spans="1:6" x14ac:dyDescent="0.2">
      <c r="A29" s="9" t="s">
        <v>8</v>
      </c>
      <c r="B29" s="17"/>
      <c r="C29" s="14">
        <v>72737383.930000007</v>
      </c>
      <c r="D29" s="14">
        <v>-74711058.590000004</v>
      </c>
      <c r="E29" s="17"/>
      <c r="F29" s="14">
        <f>+C29+D29</f>
        <v>-1973674.6599999964</v>
      </c>
    </row>
    <row r="30" spans="1:6" x14ac:dyDescent="0.2">
      <c r="A30" s="9" t="s">
        <v>9</v>
      </c>
      <c r="B30" s="17"/>
      <c r="C30" s="19"/>
      <c r="D30" s="15">
        <v>0</v>
      </c>
      <c r="E30" s="19"/>
      <c r="F30" s="14">
        <f>+D30</f>
        <v>0</v>
      </c>
    </row>
    <row r="31" spans="1:6" x14ac:dyDescent="0.2">
      <c r="A31" s="9" t="s">
        <v>1</v>
      </c>
      <c r="B31" s="17"/>
      <c r="C31" s="19"/>
      <c r="D31" s="15">
        <v>0</v>
      </c>
      <c r="E31" s="19"/>
      <c r="F31" s="14">
        <f>+D31</f>
        <v>0</v>
      </c>
    </row>
    <row r="32" spans="1:6" x14ac:dyDescent="0.2">
      <c r="A32" s="9" t="s">
        <v>2</v>
      </c>
      <c r="B32" s="17"/>
      <c r="C32" s="19"/>
      <c r="D32" s="15">
        <v>0</v>
      </c>
      <c r="E32" s="19"/>
      <c r="F32" s="14">
        <f>+D32</f>
        <v>0</v>
      </c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22</v>
      </c>
      <c r="B34" s="17"/>
      <c r="C34" s="17"/>
      <c r="D34" s="17"/>
      <c r="E34" s="13">
        <f>+E35+E36</f>
        <v>0</v>
      </c>
      <c r="F34" s="13">
        <f>+E34</f>
        <v>0</v>
      </c>
    </row>
    <row r="35" spans="1:6" x14ac:dyDescent="0.2">
      <c r="A35" s="9" t="s">
        <v>10</v>
      </c>
      <c r="B35" s="17"/>
      <c r="C35" s="17"/>
      <c r="D35" s="17"/>
      <c r="E35" s="14">
        <v>0</v>
      </c>
      <c r="F35" s="14">
        <f>+E35</f>
        <v>0</v>
      </c>
    </row>
    <row r="36" spans="1:6" x14ac:dyDescent="0.2">
      <c r="A36" s="9" t="s">
        <v>11</v>
      </c>
      <c r="B36" s="17"/>
      <c r="C36" s="17"/>
      <c r="D36" s="17"/>
      <c r="E36" s="14">
        <v>0</v>
      </c>
      <c r="F36" s="14">
        <f>+E36</f>
        <v>0</v>
      </c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23</v>
      </c>
      <c r="B38" s="16">
        <f>+B20+B22</f>
        <v>17080396.800000001</v>
      </c>
      <c r="C38" s="16">
        <f>+C20+C27</f>
        <v>249081626.75</v>
      </c>
      <c r="D38" s="16">
        <f>+D20+D27</f>
        <v>27086949.359999999</v>
      </c>
      <c r="E38" s="16">
        <f>+E20+E34</f>
        <v>0</v>
      </c>
      <c r="F38" s="16">
        <f>+B38+C38+D38+E38</f>
        <v>293248972.91000003</v>
      </c>
    </row>
    <row r="39" spans="1:6" x14ac:dyDescent="0.2">
      <c r="A39" s="26" t="s">
        <v>29</v>
      </c>
      <c r="B39" s="26"/>
      <c r="C39" s="26"/>
      <c r="D39" s="1"/>
      <c r="E39" s="1"/>
      <c r="F39" s="1"/>
    </row>
    <row r="41" spans="1:6" x14ac:dyDescent="0.2">
      <c r="A41" s="20"/>
      <c r="B41" s="21"/>
    </row>
    <row r="42" spans="1:6" x14ac:dyDescent="0.2">
      <c r="A42" s="20"/>
      <c r="B42" s="21"/>
    </row>
    <row r="44" spans="1:6" x14ac:dyDescent="0.2">
      <c r="B44" s="21"/>
    </row>
    <row r="46" spans="1:6" ht="12.75" x14ac:dyDescent="0.2">
      <c r="A46" s="22" t="s">
        <v>25</v>
      </c>
      <c r="D46" s="22" t="s">
        <v>27</v>
      </c>
    </row>
    <row r="47" spans="1:6" ht="12.75" x14ac:dyDescent="0.2">
      <c r="A47" s="22" t="s">
        <v>26</v>
      </c>
      <c r="D47" s="22" t="s">
        <v>28</v>
      </c>
    </row>
  </sheetData>
  <sheetProtection formatCells="0" formatColumns="0" formatRows="0" autoFilter="0"/>
  <mergeCells count="2">
    <mergeCell ref="A1:F1"/>
    <mergeCell ref="A39:C39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2018-01-10T17:39:57Z</cp:lastPrinted>
  <dcterms:created xsi:type="dcterms:W3CDTF">2012-12-11T20:30:33Z</dcterms:created>
  <dcterms:modified xsi:type="dcterms:W3CDTF">2019-02-28T17:09:12Z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